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ugedu-my.sharepoint.com/personal/anna_wojewnik-filipkowska_ug_edu_pl/Documents/Documents/DYD INFRA/Model cw/"/>
    </mc:Choice>
  </mc:AlternateContent>
  <xr:revisionPtr revIDLastSave="1" documentId="8_{01F3C446-D1DC-4952-9A32-B167F4D1D694}" xr6:coauthVersionLast="47" xr6:coauthVersionMax="47" xr10:uidLastSave="{BE601D2C-F7DA-4699-8F73-B5A3593470AB}"/>
  <bookViews>
    <workbookView xWindow="828" yWindow="-108" windowWidth="22320" windowHeight="13176" activeTab="1" xr2:uid="{9240F506-26C6-4292-BB44-ADF0129C514C}"/>
  </bookViews>
  <sheets>
    <sheet name="Rachunek wyników" sheetId="1" r:id="rId1"/>
    <sheet name="Cash Flow" sheetId="2" r:id="rId2"/>
  </sheets>
  <externalReferences>
    <externalReference r:id="rId3"/>
    <externalReference r:id="rId4"/>
  </externalReferences>
  <definedNames>
    <definedName name="_xlnm.Print_Area" localSheetId="1">'Cash Flow'!$A$1:$AH$28</definedName>
    <definedName name="_xlnm.Print_Area" localSheetId="0">'Rachunek wyników'!$A$1:$AH$17</definedName>
    <definedName name="rev">[2]REV!$A$1:$X$129</definedName>
    <definedName name="_xlnm.Print_Titles" localSheetId="1">'Cash Flow'!$A:$A</definedName>
    <definedName name="_xlnm.Print_Titles" localSheetId="0">'Rachunek wyników'!$A:$A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2" l="1"/>
  <c r="E3" i="2"/>
  <c r="D3" i="2"/>
  <c r="E4" i="1"/>
  <c r="F4" i="1" s="1"/>
  <c r="G4" i="1" s="1"/>
  <c r="G3" i="2" s="1"/>
  <c r="A2" i="1"/>
  <c r="H4" i="1" l="1"/>
  <c r="H3" i="2" l="1"/>
  <c r="I4" i="1"/>
  <c r="I3" i="2" l="1"/>
  <c r="J4" i="1"/>
  <c r="J3" i="2" l="1"/>
  <c r="K4" i="1"/>
  <c r="K3" i="2" l="1"/>
  <c r="L4" i="1"/>
  <c r="M4" i="1" l="1"/>
  <c r="L3" i="2"/>
  <c r="N4" i="1" l="1"/>
  <c r="M3" i="2"/>
  <c r="O4" i="1" l="1"/>
  <c r="P4" i="1" s="1"/>
  <c r="Q4" i="1" s="1"/>
  <c r="R4" i="1" s="1"/>
  <c r="S4" i="1" s="1"/>
  <c r="T4" i="1" s="1"/>
  <c r="U4" i="1" s="1"/>
  <c r="V4" i="1" s="1"/>
  <c r="W4" i="1" s="1"/>
  <c r="X4" i="1" s="1"/>
  <c r="N3" i="2"/>
  <c r="O3" i="2" s="1"/>
  <c r="P3" i="2" s="1"/>
  <c r="Q3" i="2" s="1"/>
  <c r="R3" i="2" s="1"/>
  <c r="S3" i="2" s="1"/>
  <c r="T3" i="2" s="1"/>
  <c r="U3" i="2" s="1"/>
  <c r="V3" i="2" s="1"/>
  <c r="W3" i="2" s="1"/>
  <c r="X3" i="2" s="1"/>
</calcChain>
</file>

<file path=xl/sharedStrings.xml><?xml version="1.0" encoding="utf-8"?>
<sst xmlns="http://schemas.openxmlformats.org/spreadsheetml/2006/main" count="41" uniqueCount="38">
  <si>
    <t>Tabela Nr 3 - Rachunek zysków i strat</t>
  </si>
  <si>
    <t>inflacja</t>
  </si>
  <si>
    <t>Przychody</t>
  </si>
  <si>
    <t>Koszty operacyjne</t>
  </si>
  <si>
    <t>DON</t>
  </si>
  <si>
    <t>Koszty Ogólne</t>
  </si>
  <si>
    <t>EBITDA</t>
  </si>
  <si>
    <t>Amortyzacja</t>
  </si>
  <si>
    <t>EBIT</t>
  </si>
  <si>
    <t>Koszty finansowe</t>
  </si>
  <si>
    <t>Zysk brutto</t>
  </si>
  <si>
    <t>Podatek dochodowy</t>
  </si>
  <si>
    <t>stawka podatku dochodowego</t>
  </si>
  <si>
    <t>Zysk netto</t>
  </si>
  <si>
    <t>Tabela Nr 4 -Przepływy pieniężne</t>
  </si>
  <si>
    <t>Wpływy</t>
  </si>
  <si>
    <t>Gotówka</t>
  </si>
  <si>
    <t>Aporty</t>
  </si>
  <si>
    <t>Kredyt</t>
  </si>
  <si>
    <t>Odsetki skapitalizowane</t>
  </si>
  <si>
    <t>Wpływy razem</t>
  </si>
  <si>
    <t>Wydatki</t>
  </si>
  <si>
    <t>Raty kapitałowe</t>
  </si>
  <si>
    <t>Wydatki razem</t>
  </si>
  <si>
    <t>FCF</t>
  </si>
  <si>
    <t>Cash Flow skumulowany</t>
  </si>
  <si>
    <t>Parking z częścią handlową - PPP</t>
  </si>
  <si>
    <t>Teren</t>
  </si>
  <si>
    <t>Wydatki administracyjne i ogólne</t>
  </si>
  <si>
    <t>Projektowanie*</t>
  </si>
  <si>
    <t>Budowa (wartość bazowa dla wyliczeń*)</t>
  </si>
  <si>
    <t>FF&amp;E</t>
  </si>
  <si>
    <t>Koszty otwarcia i marketingu</t>
  </si>
  <si>
    <t>Inżynier (nadzór SPC i banku)*</t>
  </si>
  <si>
    <t>Kapitał obrotowy</t>
  </si>
  <si>
    <t>Budżet deweloperski (przygotowawcze)*</t>
  </si>
  <si>
    <t>Rezerwa*</t>
  </si>
  <si>
    <t>Wydatki finansowe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</si>
</sst>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_-* #,##0.00\ _z_ł_-;\-* #,##0.00\ _z_ł_-;_-* &quot;-&quot;??\ _z_ł_-;_-@_-"/>
    <numFmt numFmtId="166" formatCode="_-* #,##0\ _z_ł_-;\-* #,##0\ _z_ł_-;_-* &quot;-&quot;??\ _z_ł_-;_-@_-"/>
    <numFmt numFmtId="167" formatCode="#,##0.0000000"/>
  </numFmts>
  <fonts count="6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i/>
      <sz val="1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3" fontId="4" fillId="0" borderId="0" xfId="0" applyNumberFormat="1" applyFont="1"/>
    <xf numFmtId="0" fontId="3" fillId="0" borderId="1" xfId="0" applyFont="1" applyBorder="1"/>
    <xf numFmtId="3" fontId="2" fillId="0" borderId="2" xfId="0" applyNumberFormat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6" fontId="2" fillId="0" borderId="0" xfId="1" applyNumberFormat="1" applyFont="1" applyFill="1" applyBorder="1"/>
    <xf numFmtId="166" fontId="3" fillId="0" borderId="3" xfId="1" applyNumberFormat="1" applyFont="1" applyBorder="1"/>
    <xf numFmtId="166" fontId="3" fillId="0" borderId="0" xfId="1" applyNumberFormat="1" applyFont="1" applyBorder="1"/>
    <xf numFmtId="166" fontId="3" fillId="0" borderId="0" xfId="1" applyNumberFormat="1" applyFont="1" applyFill="1" applyBorder="1"/>
    <xf numFmtId="166" fontId="2" fillId="0" borderId="3" xfId="1" applyNumberFormat="1" applyFont="1" applyBorder="1"/>
    <xf numFmtId="0" fontId="5" fillId="0" borderId="0" xfId="0" applyFont="1"/>
    <xf numFmtId="164" fontId="5" fillId="0" borderId="0" xfId="2" applyNumberFormat="1" applyFont="1" applyBorder="1"/>
    <xf numFmtId="166" fontId="3" fillId="0" borderId="0" xfId="0" applyNumberFormat="1" applyFont="1"/>
    <xf numFmtId="4" fontId="3" fillId="0" borderId="0" xfId="0" applyNumberFormat="1" applyFont="1"/>
    <xf numFmtId="3" fontId="2" fillId="0" borderId="0" xfId="0" applyNumberFormat="1" applyFont="1"/>
    <xf numFmtId="3" fontId="3" fillId="0" borderId="0" xfId="0" applyNumberFormat="1" applyFont="1"/>
    <xf numFmtId="3" fontId="4" fillId="0" borderId="5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center"/>
    </xf>
    <xf numFmtId="3" fontId="3" fillId="0" borderId="4" xfId="0" applyNumberFormat="1" applyFont="1" applyBorder="1"/>
    <xf numFmtId="166" fontId="3" fillId="0" borderId="3" xfId="1" applyNumberFormat="1" applyFont="1" applyFill="1" applyBorder="1"/>
    <xf numFmtId="166" fontId="3" fillId="0" borderId="3" xfId="1" applyNumberFormat="1" applyFont="1" applyFill="1" applyBorder="1" applyAlignment="1"/>
    <xf numFmtId="166" fontId="3" fillId="0" borderId="9" xfId="1" applyNumberFormat="1" applyFont="1" applyFill="1" applyBorder="1"/>
    <xf numFmtId="166" fontId="2" fillId="0" borderId="3" xfId="1" applyNumberFormat="1" applyFont="1" applyFill="1" applyBorder="1"/>
    <xf numFmtId="166" fontId="3" fillId="0" borderId="11" xfId="1" applyNumberFormat="1" applyFont="1" applyBorder="1"/>
    <xf numFmtId="167" fontId="3" fillId="0" borderId="0" xfId="0" applyNumberFormat="1" applyFont="1"/>
    <xf numFmtId="166" fontId="2" fillId="3" borderId="1" xfId="1" applyNumberFormat="1" applyFont="1" applyFill="1" applyBorder="1"/>
    <xf numFmtId="166" fontId="2" fillId="3" borderId="2" xfId="1" applyNumberFormat="1" applyFont="1" applyFill="1" applyBorder="1"/>
    <xf numFmtId="166" fontId="2" fillId="3" borderId="0" xfId="1" applyNumberFormat="1" applyFont="1" applyFill="1" applyBorder="1"/>
    <xf numFmtId="166" fontId="2" fillId="3" borderId="6" xfId="1" applyNumberFormat="1" applyFont="1" applyFill="1" applyBorder="1"/>
    <xf numFmtId="166" fontId="2" fillId="3" borderId="7" xfId="1" applyNumberFormat="1" applyFont="1" applyFill="1" applyBorder="1"/>
    <xf numFmtId="166" fontId="3" fillId="0" borderId="4" xfId="1" applyNumberFormat="1" applyFont="1" applyBorder="1"/>
    <xf numFmtId="166" fontId="3" fillId="0" borderId="5" xfId="1" applyNumberFormat="1" applyFont="1" applyBorder="1"/>
    <xf numFmtId="166" fontId="3" fillId="2" borderId="5" xfId="1" applyNumberFormat="1" applyFont="1" applyFill="1" applyBorder="1"/>
    <xf numFmtId="3" fontId="2" fillId="3" borderId="8" xfId="0" applyNumberFormat="1" applyFont="1" applyFill="1" applyBorder="1"/>
    <xf numFmtId="3" fontId="3" fillId="3" borderId="0" xfId="0" applyNumberFormat="1" applyFont="1" applyFill="1"/>
    <xf numFmtId="166" fontId="3" fillId="3" borderId="0" xfId="1" applyNumberFormat="1" applyFont="1" applyFill="1" applyBorder="1"/>
    <xf numFmtId="166" fontId="2" fillId="3" borderId="8" xfId="1" applyNumberFormat="1" applyFont="1" applyFill="1" applyBorder="1"/>
    <xf numFmtId="166" fontId="3" fillId="3" borderId="10" xfId="1" applyNumberFormat="1" applyFont="1" applyFill="1" applyBorder="1"/>
    <xf numFmtId="165" fontId="2" fillId="3" borderId="6" xfId="1" applyFont="1" applyFill="1" applyBorder="1"/>
    <xf numFmtId="165" fontId="2" fillId="3" borderId="7" xfId="1" applyFont="1" applyFill="1" applyBorder="1"/>
    <xf numFmtId="165" fontId="2" fillId="3" borderId="0" xfId="1" applyFont="1" applyFill="1" applyBorder="1"/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udugedu-my.sharepoint.com/personal/anna_wojewnik-filipkowska_ug_edu_pl/Documents/Documents/DYD%20INFRA/Model%20cw/SS%20PPP%20calosc.xlsx" TargetMode="External"/><Relationship Id="rId1" Type="http://schemas.openxmlformats.org/officeDocument/2006/relationships/externalLinkPath" Target="SS%20PPP%20calos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oje%20dokumenty\Grzegorz\Sheraton%20P&amp;K\Biuro\Prezentacja%20COB\Office%20Pozna&#324;%202%2003%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Wprowadzenie"/>
      <sheetName val="Założenia"/>
      <sheetName val="Budżet"/>
      <sheetName val="DON Parking"/>
      <sheetName val="Rachunek wyników"/>
      <sheetName val="Cash Flow"/>
      <sheetName val="Kredyt 2 lata"/>
      <sheetName val="Amor, NPV, IRR"/>
      <sheetName val="An eko"/>
    </sheetNames>
    <sheetDataSet>
      <sheetData sheetId="0"/>
      <sheetData sheetId="1"/>
      <sheetData sheetId="2"/>
      <sheetData sheetId="3">
        <row r="2">
          <cell r="A2" t="str">
            <v>Parking z częścią handlową - PPP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  <sheetName val="rental areas"/>
      <sheetName val="plots"/>
      <sheetName val="Notatki"/>
      <sheetName val="TYTUŁ"/>
      <sheetName val="2 Budgets"/>
      <sheetName val="BUDGET"/>
      <sheetName val="REV"/>
      <sheetName val="RESULT"/>
      <sheetName val="LOAN"/>
      <sheetName val="LOAN KP"/>
      <sheetName val="BALANCE"/>
      <sheetName val="A&amp;G"/>
      <sheetName val="VAT"/>
      <sheetName val="PODAT. AMORT"/>
      <sheetName val="Moduł1"/>
      <sheetName val="Moduł2"/>
      <sheetName val="Moduł3"/>
      <sheetName val="Moduł5"/>
      <sheetName val="Moduł4"/>
      <sheetName val="Moduł7"/>
      <sheetName val="Moduł8"/>
      <sheetName val="Moduł9"/>
      <sheetName val="Moduł6"/>
      <sheetName val="Moduł10"/>
      <sheetName val="Moduł12"/>
      <sheetName val="Moduł13"/>
      <sheetName val="Moduł14"/>
      <sheetName val="Moduł15"/>
      <sheetName val="Moduł16"/>
      <sheetName val="Moduł11"/>
      <sheetName val="Moduł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J2" t="str">
            <v>.</v>
          </cell>
          <cell r="W2" t="str">
            <v>WALUTA:</v>
          </cell>
          <cell r="X2" t="str">
            <v>WALUTA:</v>
          </cell>
        </row>
        <row r="3">
          <cell r="B3" t="e">
            <v>#REF!</v>
          </cell>
          <cell r="F3">
            <v>3288995.5008014338</v>
          </cell>
          <cell r="H3" t="str">
            <v>REVENUES</v>
          </cell>
          <cell r="K3" t="e">
            <v>#REF!</v>
          </cell>
          <cell r="P3" t="str">
            <v>CURRENCY:</v>
          </cell>
          <cell r="Q3" t="str">
            <v>USD</v>
          </cell>
          <cell r="R3">
            <v>0</v>
          </cell>
        </row>
        <row r="4">
          <cell r="B4" t="str">
            <v>Table No 2 - Revenues / Przychody</v>
          </cell>
          <cell r="C4" t="str">
            <v>Tabela Nr 2 - Przychody</v>
          </cell>
          <cell r="H4" t="str">
            <v>REVENUES</v>
          </cell>
          <cell r="P4" t="str">
            <v>CURRENCY / WALUTA:</v>
          </cell>
          <cell r="Q4" t="str">
            <v>USD</v>
          </cell>
        </row>
        <row r="5">
          <cell r="B5" t="str">
            <v>Office Poznań Project</v>
          </cell>
          <cell r="C5" t="str">
            <v>Projekt Biurowy - Poznań</v>
          </cell>
          <cell r="J5" t="str">
            <v>Faza eksploatacji / Operation Phase</v>
          </cell>
          <cell r="O5" t="str">
            <v>1 USD =</v>
          </cell>
          <cell r="P5">
            <v>1</v>
          </cell>
          <cell r="Q5" t="str">
            <v>EUR</v>
          </cell>
        </row>
        <row r="7">
          <cell r="E7" t="str">
            <v>okres / period</v>
          </cell>
          <cell r="G7" t="str">
            <v>year</v>
          </cell>
          <cell r="H7">
            <v>1</v>
          </cell>
          <cell r="I7">
            <v>2</v>
          </cell>
          <cell r="J7">
            <v>3</v>
          </cell>
          <cell r="K7">
            <v>4</v>
          </cell>
          <cell r="L7">
            <v>5</v>
          </cell>
          <cell r="M7">
            <v>6</v>
          </cell>
          <cell r="N7">
            <v>7</v>
          </cell>
          <cell r="O7">
            <v>8</v>
          </cell>
          <cell r="P7">
            <v>9</v>
          </cell>
          <cell r="Q7">
            <v>10</v>
          </cell>
          <cell r="R7">
            <v>11</v>
          </cell>
          <cell r="S7">
            <v>12</v>
          </cell>
          <cell r="T7">
            <v>13</v>
          </cell>
          <cell r="U7">
            <v>14</v>
          </cell>
          <cell r="V7">
            <v>15</v>
          </cell>
          <cell r="W7">
            <v>16</v>
          </cell>
          <cell r="X7">
            <v>17</v>
          </cell>
        </row>
        <row r="10">
          <cell r="B10" t="e">
            <v>#REF!</v>
          </cell>
          <cell r="C10" t="str">
            <v>HOTEL</v>
          </cell>
        </row>
        <row r="12">
          <cell r="D12">
            <v>106.31</v>
          </cell>
          <cell r="E12" t="str">
            <v>USD/room/day</v>
          </cell>
          <cell r="G12" t="e">
            <v>#REF!</v>
          </cell>
          <cell r="H12">
            <v>112.784279</v>
          </cell>
          <cell r="I12">
            <v>116.16780737000001</v>
          </cell>
          <cell r="J12">
            <v>119.65284159110001</v>
          </cell>
          <cell r="K12">
            <v>123.24242683883301</v>
          </cell>
          <cell r="L12">
            <v>126.93969964399801</v>
          </cell>
          <cell r="M12">
            <v>130.74789063331795</v>
          </cell>
          <cell r="N12">
            <v>134.67032735231749</v>
          </cell>
          <cell r="O12">
            <v>138.71043717288703</v>
          </cell>
          <cell r="P12">
            <v>142.87175028807363</v>
          </cell>
          <cell r="Q12">
            <v>147.15790279671583</v>
          </cell>
          <cell r="R12">
            <v>151.57263988061732</v>
          </cell>
          <cell r="S12">
            <v>156.11981907703583</v>
          </cell>
          <cell r="T12">
            <v>160.80341364934691</v>
          </cell>
          <cell r="U12">
            <v>165.62751605882733</v>
          </cell>
          <cell r="V12">
            <v>170.59634154059214</v>
          </cell>
          <cell r="W12">
            <v>175.7142317868099</v>
          </cell>
          <cell r="X12">
            <v>180.98565874041421</v>
          </cell>
        </row>
        <row r="13">
          <cell r="D13">
            <v>0</v>
          </cell>
          <cell r="E13" t="str">
            <v>pokoi</v>
          </cell>
          <cell r="G13" t="str">
            <v>rooms</v>
          </cell>
        </row>
        <row r="14">
          <cell r="D14">
            <v>0</v>
          </cell>
          <cell r="E14" t="str">
            <v>inflacja</v>
          </cell>
          <cell r="G14" t="str">
            <v>inflation</v>
          </cell>
        </row>
        <row r="15">
          <cell r="D15">
            <v>0</v>
          </cell>
          <cell r="E15" t="str">
            <v>prowizja agencji</v>
          </cell>
          <cell r="G15" t="str">
            <v>agency fee</v>
          </cell>
        </row>
        <row r="21">
          <cell r="B21" t="str">
            <v>OFFICES FOR SINGLE TENANT</v>
          </cell>
          <cell r="C21" t="str">
            <v>Powierzchnie dla BGŻ na kondygnacji +1</v>
          </cell>
        </row>
        <row r="22">
          <cell r="D22">
            <v>0</v>
          </cell>
          <cell r="E22" t="str">
            <v>USD/month/m2</v>
          </cell>
          <cell r="G22" t="str">
            <v>USD/month/sqm</v>
          </cell>
        </row>
        <row r="23">
          <cell r="D23">
            <v>0</v>
          </cell>
          <cell r="E23" t="str">
            <v>EUR/month/m2</v>
          </cell>
          <cell r="G23" t="str">
            <v>EUR/month/sqm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B24" t="str">
            <v>add on %</v>
          </cell>
          <cell r="C24" t="str">
            <v>add on %</v>
          </cell>
          <cell r="D24">
            <v>0</v>
          </cell>
          <cell r="E24" t="str">
            <v>m2 bez pow. współnej / without  add on</v>
          </cell>
        </row>
        <row r="25">
          <cell r="B25">
            <v>0.10218587735990847</v>
          </cell>
          <cell r="C25">
            <v>0.10218587735990847</v>
          </cell>
          <cell r="D25">
            <v>0</v>
          </cell>
          <cell r="E25" t="str">
            <v>m2 z pow. wspólną / with add on</v>
          </cell>
          <cell r="G25" t="str">
            <v>rentable m2</v>
          </cell>
        </row>
        <row r="26">
          <cell r="C26">
            <v>0</v>
          </cell>
          <cell r="D26">
            <v>0</v>
          </cell>
          <cell r="E26" t="str">
            <v xml:space="preserve">inflacja / inflation </v>
          </cell>
          <cell r="G26" t="str">
            <v>inflation</v>
          </cell>
        </row>
        <row r="27">
          <cell r="D27">
            <v>0.08</v>
          </cell>
          <cell r="E27" t="str">
            <v>prow. agencyjna / agency fee</v>
          </cell>
          <cell r="G27" t="str">
            <v>agency fee</v>
          </cell>
        </row>
        <row r="28">
          <cell r="E28" t="str">
            <v>wsk. wykorzystania / occupancy rate</v>
          </cell>
          <cell r="G28" t="str">
            <v>occupation rate</v>
          </cell>
          <cell r="H28">
            <v>0.75</v>
          </cell>
          <cell r="I28">
            <v>0.85</v>
          </cell>
          <cell r="J28">
            <v>0.95</v>
          </cell>
          <cell r="K28">
            <v>0.95</v>
          </cell>
          <cell r="L28">
            <v>0.95</v>
          </cell>
          <cell r="M28">
            <v>0.95</v>
          </cell>
          <cell r="N28">
            <v>0.95</v>
          </cell>
          <cell r="O28">
            <v>0.95</v>
          </cell>
          <cell r="P28">
            <v>0.95</v>
          </cell>
          <cell r="Q28">
            <v>0.95</v>
          </cell>
          <cell r="R28">
            <v>0.95</v>
          </cell>
          <cell r="S28">
            <v>0.95</v>
          </cell>
          <cell r="T28">
            <v>0.95</v>
          </cell>
          <cell r="U28">
            <v>0.95</v>
          </cell>
          <cell r="V28">
            <v>0.95</v>
          </cell>
          <cell r="W28">
            <v>0.95</v>
          </cell>
          <cell r="X28">
            <v>0.95</v>
          </cell>
        </row>
        <row r="29">
          <cell r="E29" t="str">
            <v>wsk. wykorzyst. netto / net occupancy rate</v>
          </cell>
          <cell r="G29" t="str">
            <v>net occupation rate</v>
          </cell>
          <cell r="H29">
            <v>0.69</v>
          </cell>
          <cell r="I29">
            <v>0.84199999999999997</v>
          </cell>
          <cell r="J29">
            <v>0.94199999999999995</v>
          </cell>
          <cell r="K29">
            <v>0.95</v>
          </cell>
          <cell r="L29">
            <v>0.95</v>
          </cell>
          <cell r="M29">
            <v>0.95</v>
          </cell>
          <cell r="N29">
            <v>0.95</v>
          </cell>
          <cell r="O29">
            <v>0.95</v>
          </cell>
          <cell r="P29">
            <v>0.95</v>
          </cell>
          <cell r="Q29">
            <v>0.95</v>
          </cell>
          <cell r="R29">
            <v>0.95</v>
          </cell>
          <cell r="S29">
            <v>0.95</v>
          </cell>
          <cell r="T29">
            <v>0.95</v>
          </cell>
          <cell r="U29">
            <v>0.95</v>
          </cell>
          <cell r="V29">
            <v>0.95</v>
          </cell>
          <cell r="W29">
            <v>0.95</v>
          </cell>
          <cell r="X29">
            <v>0.95</v>
          </cell>
        </row>
        <row r="31">
          <cell r="E31" t="str">
            <v>USD</v>
          </cell>
          <cell r="G31" t="str">
            <v>USD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4">
          <cell r="B34" t="str">
            <v>AREAS ON THE GROUND FLOOR</v>
          </cell>
          <cell r="C34" t="str">
            <v>Powierzchnie dla BGŻ na parterze</v>
          </cell>
        </row>
        <row r="35">
          <cell r="D35">
            <v>0</v>
          </cell>
          <cell r="E35" t="str">
            <v>USD/month/m2</v>
          </cell>
        </row>
        <row r="36">
          <cell r="D36">
            <v>0</v>
          </cell>
          <cell r="E36" t="str">
            <v>USD/miesiąc/m2</v>
          </cell>
          <cell r="G36" t="e">
            <v>#REF!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B37" t="str">
            <v>add on %</v>
          </cell>
          <cell r="C37" t="str">
            <v>add on %</v>
          </cell>
          <cell r="D37">
            <v>0</v>
          </cell>
          <cell r="E37" t="str">
            <v>m2 bez pow. współnej / without  add on</v>
          </cell>
        </row>
        <row r="38">
          <cell r="B38">
            <v>8.3595018949648076E-2</v>
          </cell>
          <cell r="C38">
            <v>8.3595018949648076E-2</v>
          </cell>
          <cell r="D38">
            <v>0</v>
          </cell>
          <cell r="E38" t="str">
            <v>m2 z pow. wspólną / with add on</v>
          </cell>
          <cell r="G38" t="str">
            <v>rentable m2</v>
          </cell>
        </row>
        <row r="39">
          <cell r="C39">
            <v>0</v>
          </cell>
          <cell r="D39">
            <v>0</v>
          </cell>
          <cell r="E39" t="str">
            <v xml:space="preserve">inflacja / inflation </v>
          </cell>
          <cell r="G39" t="str">
            <v>inflation</v>
          </cell>
        </row>
        <row r="40">
          <cell r="D40">
            <v>0.08</v>
          </cell>
          <cell r="E40" t="str">
            <v>prow. agencyjna / agency fee</v>
          </cell>
          <cell r="G40" t="str">
            <v>agency fee</v>
          </cell>
        </row>
        <row r="41">
          <cell r="E41" t="str">
            <v>wsk. wykorzystania / occupancy rate</v>
          </cell>
          <cell r="G41" t="str">
            <v>occupation rate</v>
          </cell>
          <cell r="H41">
            <v>0.75</v>
          </cell>
          <cell r="I41">
            <v>0.75</v>
          </cell>
          <cell r="J41">
            <v>0.75</v>
          </cell>
          <cell r="K41">
            <v>0.75</v>
          </cell>
          <cell r="L41">
            <v>0.75</v>
          </cell>
          <cell r="M41">
            <v>0.75</v>
          </cell>
          <cell r="N41">
            <v>0.75</v>
          </cell>
          <cell r="O41">
            <v>0.75</v>
          </cell>
          <cell r="P41">
            <v>0.75</v>
          </cell>
          <cell r="Q41">
            <v>0.75</v>
          </cell>
          <cell r="R41">
            <v>0.75</v>
          </cell>
          <cell r="S41">
            <v>0.75</v>
          </cell>
          <cell r="T41">
            <v>0.75</v>
          </cell>
          <cell r="U41">
            <v>0.75</v>
          </cell>
          <cell r="V41">
            <v>0.75</v>
          </cell>
          <cell r="W41">
            <v>0.75</v>
          </cell>
          <cell r="X41">
            <v>0.75</v>
          </cell>
        </row>
        <row r="42">
          <cell r="E42" t="str">
            <v>wsk. wykorzyst. netto / net occupancy rate</v>
          </cell>
          <cell r="G42" t="str">
            <v>net occupation rate</v>
          </cell>
          <cell r="H42">
            <v>0.69</v>
          </cell>
          <cell r="I42">
            <v>0.75</v>
          </cell>
          <cell r="J42">
            <v>0.75</v>
          </cell>
          <cell r="K42">
            <v>0.75</v>
          </cell>
          <cell r="L42">
            <v>0.75</v>
          </cell>
          <cell r="M42">
            <v>0.75</v>
          </cell>
          <cell r="N42">
            <v>0.75</v>
          </cell>
          <cell r="O42">
            <v>0.75</v>
          </cell>
          <cell r="P42">
            <v>0.75</v>
          </cell>
          <cell r="Q42">
            <v>0.75</v>
          </cell>
          <cell r="R42">
            <v>0.75</v>
          </cell>
          <cell r="S42">
            <v>0.75</v>
          </cell>
          <cell r="T42">
            <v>0.75</v>
          </cell>
          <cell r="U42">
            <v>0.75</v>
          </cell>
          <cell r="V42">
            <v>0.75</v>
          </cell>
          <cell r="W42">
            <v>0.75</v>
          </cell>
          <cell r="X42">
            <v>0.75</v>
          </cell>
        </row>
        <row r="44">
          <cell r="E44" t="str">
            <v>USD</v>
          </cell>
          <cell r="G44" t="str">
            <v>USD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6">
          <cell r="B46" t="str">
            <v>Newly Built Building / Nowobudowany Budynek</v>
          </cell>
        </row>
        <row r="47">
          <cell r="B47" t="str">
            <v>Retail space - ground floor / Usługi na parterze</v>
          </cell>
          <cell r="C47" t="str">
            <v>Powierzchnie dla najemców na parterze</v>
          </cell>
        </row>
        <row r="48">
          <cell r="D48">
            <v>35</v>
          </cell>
          <cell r="E48" t="str">
            <v>USD/month/m2</v>
          </cell>
        </row>
        <row r="49">
          <cell r="D49">
            <v>35</v>
          </cell>
          <cell r="E49" t="str">
            <v>EUR/month/m2</v>
          </cell>
          <cell r="H49">
            <v>35</v>
          </cell>
          <cell r="I49">
            <v>35.700000000000003</v>
          </cell>
          <cell r="J49">
            <v>36.414000000000001</v>
          </cell>
          <cell r="K49">
            <v>37.14228</v>
          </cell>
          <cell r="L49">
            <v>37.885125600000002</v>
          </cell>
          <cell r="M49">
            <v>38.642828112000004</v>
          </cell>
          <cell r="N49">
            <v>39.415684674240005</v>
          </cell>
          <cell r="O49">
            <v>40.203998367724807</v>
          </cell>
          <cell r="P49">
            <v>41.008078335079304</v>
          </cell>
          <cell r="Q49">
            <v>41.82823990178089</v>
          </cell>
          <cell r="R49">
            <v>42.664804699816507</v>
          </cell>
          <cell r="S49">
            <v>43.518100793812835</v>
          </cell>
          <cell r="T49">
            <v>44.388462809689095</v>
          </cell>
          <cell r="U49">
            <v>45.27623206588288</v>
          </cell>
          <cell r="V49">
            <v>46.181756707200542</v>
          </cell>
          <cell r="W49">
            <v>47.105391841344556</v>
          </cell>
          <cell r="X49">
            <v>48.047499678171448</v>
          </cell>
        </row>
        <row r="50">
          <cell r="B50" t="str">
            <v>add on %</v>
          </cell>
          <cell r="C50" t="str">
            <v>add on %</v>
          </cell>
          <cell r="D50">
            <v>923.5</v>
          </cell>
          <cell r="E50" t="str">
            <v>m2 bez pow. współnej / without  add on</v>
          </cell>
        </row>
        <row r="51">
          <cell r="B51">
            <v>8.3595018949648076E-2</v>
          </cell>
          <cell r="C51">
            <v>8.3595018949648076E-2</v>
          </cell>
          <cell r="D51">
            <v>1000.7</v>
          </cell>
          <cell r="E51" t="str">
            <v>m2 z pow. wspólną / with add on</v>
          </cell>
        </row>
        <row r="52">
          <cell r="B52">
            <v>77.200000000000045</v>
          </cell>
          <cell r="C52">
            <v>77.200000000000045</v>
          </cell>
          <cell r="D52">
            <v>0.02</v>
          </cell>
          <cell r="E52" t="str">
            <v xml:space="preserve">inflacja / inflation </v>
          </cell>
        </row>
        <row r="53">
          <cell r="D53">
            <v>0.08</v>
          </cell>
          <cell r="E53" t="str">
            <v>prow. agencyjna / agency fee</v>
          </cell>
        </row>
        <row r="54">
          <cell r="E54" t="str">
            <v>wsk. wykorzystania / occupancy rate</v>
          </cell>
          <cell r="H54">
            <v>0.75</v>
          </cell>
          <cell r="I54">
            <v>0.85</v>
          </cell>
          <cell r="J54">
            <v>0.95</v>
          </cell>
          <cell r="K54">
            <v>0.95</v>
          </cell>
          <cell r="L54">
            <v>0.95</v>
          </cell>
          <cell r="M54">
            <v>0.95</v>
          </cell>
          <cell r="N54">
            <v>0.95</v>
          </cell>
          <cell r="O54">
            <v>0.95</v>
          </cell>
          <cell r="P54">
            <v>0.95</v>
          </cell>
          <cell r="Q54">
            <v>0.95</v>
          </cell>
          <cell r="R54">
            <v>0.95</v>
          </cell>
          <cell r="S54">
            <v>0.95</v>
          </cell>
          <cell r="T54">
            <v>0.95</v>
          </cell>
          <cell r="U54">
            <v>0.95</v>
          </cell>
          <cell r="V54">
            <v>0.95</v>
          </cell>
          <cell r="W54">
            <v>0.95</v>
          </cell>
          <cell r="X54">
            <v>0.95</v>
          </cell>
        </row>
        <row r="55">
          <cell r="E55" t="str">
            <v>wsk. wykorzyst. netto / net occupancy rate</v>
          </cell>
          <cell r="H55">
            <v>0.69</v>
          </cell>
          <cell r="I55">
            <v>0.84199999999999997</v>
          </cell>
          <cell r="J55">
            <v>0.94199999999999995</v>
          </cell>
          <cell r="K55">
            <v>0.95</v>
          </cell>
          <cell r="L55">
            <v>0.95</v>
          </cell>
          <cell r="M55">
            <v>0.95</v>
          </cell>
          <cell r="N55">
            <v>0.95</v>
          </cell>
          <cell r="O55">
            <v>0.95</v>
          </cell>
          <cell r="P55">
            <v>0.95</v>
          </cell>
          <cell r="Q55">
            <v>0.95</v>
          </cell>
          <cell r="R55">
            <v>0.95</v>
          </cell>
          <cell r="S55">
            <v>0.95</v>
          </cell>
          <cell r="T55">
            <v>0.95</v>
          </cell>
          <cell r="U55">
            <v>0.95</v>
          </cell>
          <cell r="V55">
            <v>0.95</v>
          </cell>
          <cell r="W55">
            <v>0.95</v>
          </cell>
          <cell r="X55">
            <v>0.95</v>
          </cell>
        </row>
        <row r="56">
          <cell r="D56">
            <v>0</v>
          </cell>
          <cell r="E56" t="str">
            <v>USD/month/m2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E57" t="str">
            <v>costs of meintenance not rental area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E58" t="str">
            <v>USD</v>
          </cell>
          <cell r="H58">
            <v>290002.86</v>
          </cell>
          <cell r="I58">
            <v>360965.29896000004</v>
          </cell>
          <cell r="J58">
            <v>411911.99269920005</v>
          </cell>
          <cell r="K58">
            <v>423718.38739440002</v>
          </cell>
          <cell r="L58">
            <v>432192.75514228799</v>
          </cell>
          <cell r="M58">
            <v>440836.61024513381</v>
          </cell>
          <cell r="N58">
            <v>449653.34245003655</v>
          </cell>
          <cell r="O58">
            <v>458646.40929903724</v>
          </cell>
          <cell r="P58">
            <v>467819.33748501801</v>
          </cell>
          <cell r="Q58">
            <v>477175.72423471836</v>
          </cell>
          <cell r="R58">
            <v>486719.23871941271</v>
          </cell>
          <cell r="S58">
            <v>496453.62349380093</v>
          </cell>
          <cell r="T58">
            <v>506382.69596367702</v>
          </cell>
          <cell r="U58">
            <v>516510.34988295054</v>
          </cell>
          <cell r="V58">
            <v>526840.5568806096</v>
          </cell>
          <cell r="W58">
            <v>537377.36801822193</v>
          </cell>
          <cell r="X58">
            <v>548124.91537858639</v>
          </cell>
        </row>
        <row r="60">
          <cell r="B60" t="str">
            <v>Office space from +3 to +6 level / Biura na poziomie od +3 do +6</v>
          </cell>
          <cell r="C60" t="str">
            <v>Powierzchnie na kondygnacjach od +3 do +6</v>
          </cell>
        </row>
        <row r="61">
          <cell r="D61">
            <v>26</v>
          </cell>
          <cell r="E61" t="str">
            <v>USD/month/m2</v>
          </cell>
        </row>
        <row r="62">
          <cell r="D62">
            <v>26</v>
          </cell>
          <cell r="E62" t="str">
            <v>EUR/month/m2</v>
          </cell>
          <cell r="H62">
            <v>26</v>
          </cell>
          <cell r="I62">
            <v>26.52</v>
          </cell>
          <cell r="J62">
            <v>27.0504</v>
          </cell>
          <cell r="K62">
            <v>27.591408000000001</v>
          </cell>
          <cell r="L62">
            <v>28.143236160000001</v>
          </cell>
          <cell r="M62">
            <v>28.706100883200001</v>
          </cell>
          <cell r="N62">
            <v>29.280222900864</v>
          </cell>
          <cell r="O62">
            <v>29.86582735888128</v>
          </cell>
          <cell r="P62">
            <v>30.463143906058907</v>
          </cell>
          <cell r="Q62">
            <v>31.072406784180085</v>
          </cell>
          <cell r="R62">
            <v>31.693854919863689</v>
          </cell>
          <cell r="S62">
            <v>32.32773201826096</v>
          </cell>
          <cell r="T62">
            <v>32.974286658626177</v>
          </cell>
          <cell r="U62">
            <v>33.633772391798701</v>
          </cell>
          <cell r="V62">
            <v>34.306447839634679</v>
          </cell>
          <cell r="W62">
            <v>34.992576796427372</v>
          </cell>
          <cell r="X62">
            <v>35.692428332355917</v>
          </cell>
        </row>
        <row r="63">
          <cell r="B63" t="str">
            <v>add on %</v>
          </cell>
          <cell r="C63" t="str">
            <v>add on %</v>
          </cell>
          <cell r="D63">
            <v>4810.1000000000004</v>
          </cell>
          <cell r="E63" t="str">
            <v>m2 bez pow. współnej / without  add on</v>
          </cell>
        </row>
        <row r="64">
          <cell r="B64">
            <v>0.10905942088936293</v>
          </cell>
          <cell r="C64">
            <v>0.10905942088936293</v>
          </cell>
          <cell r="D64">
            <v>5334.6867204199252</v>
          </cell>
          <cell r="E64" t="str">
            <v>m2 z pow. wspólną / with add on</v>
          </cell>
        </row>
        <row r="65">
          <cell r="B65">
            <v>524.58672041992486</v>
          </cell>
          <cell r="C65">
            <v>524.58672041992486</v>
          </cell>
          <cell r="D65">
            <v>0.02</v>
          </cell>
          <cell r="E65" t="str">
            <v xml:space="preserve">inflacja / inflation </v>
          </cell>
        </row>
        <row r="66">
          <cell r="D66">
            <v>0.08</v>
          </cell>
          <cell r="E66" t="str">
            <v>prow. agencyjna / agency fee</v>
          </cell>
        </row>
        <row r="67">
          <cell r="E67" t="str">
            <v>wsk. wykorzystania / occupancy rate</v>
          </cell>
          <cell r="H67">
            <v>0.75</v>
          </cell>
          <cell r="I67">
            <v>0.85</v>
          </cell>
          <cell r="J67">
            <v>0.95</v>
          </cell>
          <cell r="K67">
            <v>0.95</v>
          </cell>
          <cell r="L67">
            <v>0.95</v>
          </cell>
          <cell r="M67">
            <v>0.95</v>
          </cell>
          <cell r="N67">
            <v>0.95</v>
          </cell>
          <cell r="O67">
            <v>0.95</v>
          </cell>
          <cell r="P67">
            <v>0.95</v>
          </cell>
          <cell r="Q67">
            <v>0.95</v>
          </cell>
          <cell r="R67">
            <v>0.95</v>
          </cell>
          <cell r="S67">
            <v>0.95</v>
          </cell>
          <cell r="T67">
            <v>0.95</v>
          </cell>
          <cell r="U67">
            <v>0.95</v>
          </cell>
          <cell r="V67">
            <v>0.95</v>
          </cell>
          <cell r="W67">
            <v>0.95</v>
          </cell>
          <cell r="X67">
            <v>0.95</v>
          </cell>
        </row>
        <row r="68">
          <cell r="E68" t="str">
            <v>wsk. wykorzyst. netto / net occupancy rate</v>
          </cell>
          <cell r="H68">
            <v>0.69</v>
          </cell>
          <cell r="I68">
            <v>0.84199999999999997</v>
          </cell>
          <cell r="J68">
            <v>0.94199999999999995</v>
          </cell>
          <cell r="K68">
            <v>0.95</v>
          </cell>
          <cell r="L68">
            <v>0.95</v>
          </cell>
          <cell r="M68">
            <v>0.95</v>
          </cell>
          <cell r="N68">
            <v>0.95</v>
          </cell>
          <cell r="O68">
            <v>0.95</v>
          </cell>
          <cell r="P68">
            <v>0.95</v>
          </cell>
          <cell r="Q68">
            <v>0.95</v>
          </cell>
          <cell r="R68">
            <v>0.95</v>
          </cell>
          <cell r="S68">
            <v>0.95</v>
          </cell>
          <cell r="T68">
            <v>0.95</v>
          </cell>
          <cell r="U68">
            <v>0.95</v>
          </cell>
          <cell r="V68">
            <v>0.95</v>
          </cell>
          <cell r="W68">
            <v>0.95</v>
          </cell>
          <cell r="X68">
            <v>0.95</v>
          </cell>
        </row>
        <row r="69">
          <cell r="D69">
            <v>0</v>
          </cell>
          <cell r="E69" t="str">
            <v>USD/month/m2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E70" t="str">
            <v>costs of meintenance not rental area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E71" t="str">
            <v>USD</v>
          </cell>
          <cell r="H71">
            <v>1148451.3571720014</v>
          </cell>
          <cell r="I71">
            <v>1429472.4110052199</v>
          </cell>
          <cell r="J71">
            <v>1631228.350819781</v>
          </cell>
          <cell r="K71">
            <v>1677983.3035502841</v>
          </cell>
          <cell r="L71">
            <v>1711542.9696212898</v>
          </cell>
          <cell r="M71">
            <v>1745773.8290137155</v>
          </cell>
          <cell r="N71">
            <v>1780689.3055939898</v>
          </cell>
          <cell r="O71">
            <v>1816303.0917058699</v>
          </cell>
          <cell r="P71">
            <v>1852629.1535399873</v>
          </cell>
          <cell r="Q71">
            <v>1889681.7366107868</v>
          </cell>
          <cell r="R71">
            <v>1927475.3713430027</v>
          </cell>
          <cell r="S71">
            <v>1966024.8787698627</v>
          </cell>
          <cell r="T71">
            <v>2005345.3763452601</v>
          </cell>
          <cell r="U71">
            <v>2045452.2838721648</v>
          </cell>
          <cell r="V71">
            <v>2086361.3295496088</v>
          </cell>
          <cell r="W71">
            <v>2128088.5561406007</v>
          </cell>
          <cell r="X71">
            <v>2170650.3272634125</v>
          </cell>
        </row>
        <row r="73">
          <cell r="B73" t="str">
            <v>Office space from +1 to +2 level / Biura na poziomie od +1 do +2</v>
          </cell>
          <cell r="C73" t="str">
            <v>powierzchnie na kondygnacjach od +1 do +2</v>
          </cell>
        </row>
        <row r="74">
          <cell r="D74">
            <v>26</v>
          </cell>
          <cell r="E74" t="str">
            <v>USD/month/m2</v>
          </cell>
        </row>
        <row r="75">
          <cell r="D75">
            <v>26</v>
          </cell>
          <cell r="E75" t="str">
            <v>EUR/month/m2</v>
          </cell>
          <cell r="G75" t="e">
            <v>#REF!</v>
          </cell>
          <cell r="H75">
            <v>26</v>
          </cell>
          <cell r="I75">
            <v>26.52</v>
          </cell>
          <cell r="J75">
            <v>27.0504</v>
          </cell>
          <cell r="K75">
            <v>27.591408000000001</v>
          </cell>
          <cell r="L75">
            <v>28.143236160000001</v>
          </cell>
          <cell r="M75">
            <v>28.706100883200001</v>
          </cell>
          <cell r="N75">
            <v>29.280222900864</v>
          </cell>
          <cell r="O75">
            <v>29.86582735888128</v>
          </cell>
          <cell r="P75">
            <v>30.463143906058907</v>
          </cell>
          <cell r="Q75">
            <v>31.072406784180085</v>
          </cell>
          <cell r="R75">
            <v>31.693854919863689</v>
          </cell>
          <cell r="S75">
            <v>32.32773201826096</v>
          </cell>
          <cell r="T75">
            <v>32.974286658626177</v>
          </cell>
          <cell r="U75">
            <v>33.633772391798701</v>
          </cell>
          <cell r="V75">
            <v>34.306447839634679</v>
          </cell>
          <cell r="W75">
            <v>34.992576796427372</v>
          </cell>
          <cell r="X75">
            <v>35.692428332355917</v>
          </cell>
        </row>
        <row r="76">
          <cell r="B76" t="str">
            <v>add on %</v>
          </cell>
          <cell r="C76" t="str">
            <v>add on %</v>
          </cell>
          <cell r="D76">
            <v>2581.6999999999998</v>
          </cell>
          <cell r="E76" t="str">
            <v>m2 bez pow. współnej / without  add on</v>
          </cell>
        </row>
        <row r="77">
          <cell r="B77">
            <v>0.10218587735990847</v>
          </cell>
          <cell r="C77">
            <v>0.10218587735990847</v>
          </cell>
          <cell r="D77">
            <v>2845.5132795800755</v>
          </cell>
          <cell r="E77" t="str">
            <v>m2 z pow. wspólną / with add on</v>
          </cell>
          <cell r="G77" t="str">
            <v>rentable m2</v>
          </cell>
        </row>
        <row r="78">
          <cell r="B78">
            <v>263.81327958007569</v>
          </cell>
          <cell r="C78">
            <v>263.81327958007569</v>
          </cell>
          <cell r="D78">
            <v>0.02</v>
          </cell>
          <cell r="E78" t="str">
            <v xml:space="preserve">inflacja / inflation </v>
          </cell>
          <cell r="G78" t="str">
            <v>inflation</v>
          </cell>
        </row>
        <row r="79">
          <cell r="D79">
            <v>0.08</v>
          </cell>
          <cell r="E79" t="str">
            <v>prow. agencyjna / agency fee</v>
          </cell>
          <cell r="G79" t="str">
            <v>agency fee</v>
          </cell>
        </row>
        <row r="80">
          <cell r="E80" t="str">
            <v>wsk. wykorzystania / occupancy rate</v>
          </cell>
          <cell r="G80" t="str">
            <v>occupation rate</v>
          </cell>
          <cell r="H80">
            <v>0.75</v>
          </cell>
          <cell r="I80">
            <v>0.85</v>
          </cell>
          <cell r="J80">
            <v>0.95</v>
          </cell>
          <cell r="K80">
            <v>0.95</v>
          </cell>
          <cell r="L80">
            <v>0.95</v>
          </cell>
          <cell r="M80">
            <v>0.95</v>
          </cell>
          <cell r="N80">
            <v>0.95</v>
          </cell>
          <cell r="O80">
            <v>0.95</v>
          </cell>
          <cell r="P80">
            <v>0.95</v>
          </cell>
          <cell r="Q80">
            <v>0.95</v>
          </cell>
          <cell r="R80">
            <v>0.95</v>
          </cell>
          <cell r="S80">
            <v>0.95</v>
          </cell>
          <cell r="T80">
            <v>0.95</v>
          </cell>
          <cell r="U80">
            <v>0.95</v>
          </cell>
          <cell r="V80">
            <v>0.95</v>
          </cell>
          <cell r="W80">
            <v>0.95</v>
          </cell>
          <cell r="X80">
            <v>0.95</v>
          </cell>
        </row>
        <row r="81">
          <cell r="E81" t="str">
            <v>wsk. wykorzyst. netto / net occupancy rate</v>
          </cell>
          <cell r="G81" t="str">
            <v>net occupation rate</v>
          </cell>
          <cell r="H81">
            <v>0.69</v>
          </cell>
          <cell r="I81">
            <v>0.84199999999999997</v>
          </cell>
          <cell r="J81">
            <v>0.94199999999999995</v>
          </cell>
          <cell r="K81">
            <v>0.95</v>
          </cell>
          <cell r="L81">
            <v>0.95</v>
          </cell>
          <cell r="M81">
            <v>0.95</v>
          </cell>
          <cell r="N81">
            <v>0.95</v>
          </cell>
          <cell r="O81">
            <v>0.95</v>
          </cell>
          <cell r="P81">
            <v>0.95</v>
          </cell>
          <cell r="Q81">
            <v>0.95</v>
          </cell>
          <cell r="R81">
            <v>0.95</v>
          </cell>
          <cell r="S81">
            <v>0.95</v>
          </cell>
          <cell r="T81">
            <v>0.95</v>
          </cell>
          <cell r="U81">
            <v>0.95</v>
          </cell>
          <cell r="V81">
            <v>0.95</v>
          </cell>
          <cell r="W81">
            <v>0.95</v>
          </cell>
          <cell r="X81">
            <v>0.95</v>
          </cell>
        </row>
        <row r="82">
          <cell r="D82">
            <v>0</v>
          </cell>
          <cell r="E82" t="str">
            <v>USD/month/m2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E83" t="str">
            <v>costs of meintenance not rental area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E84" t="str">
            <v>USD</v>
          </cell>
          <cell r="G84" t="str">
            <v>USD</v>
          </cell>
          <cell r="H84">
            <v>612582.09882799862</v>
          </cell>
          <cell r="I84">
            <v>762478.2750107802</v>
          </cell>
          <cell r="J84">
            <v>870094.56741253915</v>
          </cell>
          <cell r="K84">
            <v>895033.583675956</v>
          </cell>
          <cell r="L84">
            <v>912934.25534947508</v>
          </cell>
          <cell r="M84">
            <v>931192.94045646454</v>
          </cell>
          <cell r="N84">
            <v>949816.79926559399</v>
          </cell>
          <cell r="O84">
            <v>968813.13525090576</v>
          </cell>
          <cell r="P84">
            <v>988189.39795592392</v>
          </cell>
          <cell r="Q84">
            <v>1007953.1859150424</v>
          </cell>
          <cell r="R84">
            <v>1028112.2496333433</v>
          </cell>
          <cell r="S84">
            <v>1048674.4946260101</v>
          </cell>
          <cell r="T84">
            <v>1069647.9845185303</v>
          </cell>
          <cell r="U84">
            <v>1091040.9442089009</v>
          </cell>
          <cell r="V84">
            <v>1112861.763093079</v>
          </cell>
          <cell r="W84">
            <v>1135118.9983549404</v>
          </cell>
          <cell r="X84">
            <v>1157821.3783220393</v>
          </cell>
        </row>
        <row r="87">
          <cell r="B87" t="str">
            <v>Underground Parking / Parking podziemny</v>
          </cell>
          <cell r="C87" t="str">
            <v>Parking podziemny</v>
          </cell>
        </row>
        <row r="88">
          <cell r="D88">
            <v>150</v>
          </cell>
          <cell r="E88" t="str">
            <v>USD//month/place</v>
          </cell>
        </row>
        <row r="89">
          <cell r="D89">
            <v>150</v>
          </cell>
          <cell r="E89" t="str">
            <v>EUR/month/place</v>
          </cell>
          <cell r="G89" t="e">
            <v>#REF!</v>
          </cell>
          <cell r="H89">
            <v>150</v>
          </cell>
          <cell r="I89">
            <v>153</v>
          </cell>
          <cell r="J89">
            <v>156.06</v>
          </cell>
          <cell r="K89">
            <v>159.18120000000002</v>
          </cell>
          <cell r="L89">
            <v>162.36482400000003</v>
          </cell>
          <cell r="M89">
            <v>165.61212048000004</v>
          </cell>
          <cell r="N89">
            <v>168.92436288960005</v>
          </cell>
          <cell r="O89">
            <v>172.30285014739206</v>
          </cell>
          <cell r="P89">
            <v>175.7489071503399</v>
          </cell>
          <cell r="Q89">
            <v>179.2638852933467</v>
          </cell>
          <cell r="R89">
            <v>182.84916299921363</v>
          </cell>
          <cell r="S89">
            <v>186.50614625919792</v>
          </cell>
          <cell r="T89">
            <v>190.23626918438188</v>
          </cell>
          <cell r="U89">
            <v>194.04099456806952</v>
          </cell>
          <cell r="V89">
            <v>197.92181445943092</v>
          </cell>
          <cell r="W89">
            <v>201.88025074861955</v>
          </cell>
          <cell r="X89">
            <v>205.91785576359194</v>
          </cell>
        </row>
        <row r="90">
          <cell r="D90">
            <v>144</v>
          </cell>
          <cell r="E90" t="str">
            <v>miejsc / places</v>
          </cell>
          <cell r="G90" t="str">
            <v>plots</v>
          </cell>
        </row>
        <row r="91">
          <cell r="D91">
            <v>0.02</v>
          </cell>
          <cell r="E91" t="str">
            <v xml:space="preserve">inflacja / inflation </v>
          </cell>
          <cell r="G91" t="str">
            <v>inflation</v>
          </cell>
        </row>
        <row r="92">
          <cell r="E92" t="str">
            <v>wsk. wykorzystania / occupancy rate</v>
          </cell>
          <cell r="G92" t="str">
            <v>occupation rate</v>
          </cell>
          <cell r="H92">
            <v>0.75</v>
          </cell>
          <cell r="I92">
            <v>0.85</v>
          </cell>
          <cell r="J92">
            <v>0.95</v>
          </cell>
          <cell r="K92">
            <v>0.95</v>
          </cell>
          <cell r="L92">
            <v>0.95</v>
          </cell>
          <cell r="M92">
            <v>0.95</v>
          </cell>
          <cell r="N92">
            <v>0.95</v>
          </cell>
          <cell r="O92">
            <v>0.95</v>
          </cell>
          <cell r="P92">
            <v>0.95</v>
          </cell>
          <cell r="Q92">
            <v>0.95</v>
          </cell>
          <cell r="R92">
            <v>0.95</v>
          </cell>
          <cell r="S92">
            <v>0.95</v>
          </cell>
          <cell r="T92">
            <v>0.95</v>
          </cell>
          <cell r="U92">
            <v>0.95</v>
          </cell>
          <cell r="V92">
            <v>0.95</v>
          </cell>
          <cell r="W92">
            <v>0.95</v>
          </cell>
          <cell r="X92">
            <v>0.95</v>
          </cell>
        </row>
        <row r="94">
          <cell r="E94" t="str">
            <v>USD</v>
          </cell>
          <cell r="G94" t="str">
            <v>USD</v>
          </cell>
          <cell r="H94">
            <v>194400</v>
          </cell>
          <cell r="I94">
            <v>224726.40000000002</v>
          </cell>
          <cell r="J94">
            <v>256188.09599999996</v>
          </cell>
          <cell r="K94">
            <v>261311.85792000001</v>
          </cell>
          <cell r="L94">
            <v>266538.09507840005</v>
          </cell>
          <cell r="M94">
            <v>271868.85697996808</v>
          </cell>
          <cell r="N94">
            <v>277306.23411956744</v>
          </cell>
          <cell r="O94">
            <v>282852.35880195879</v>
          </cell>
          <cell r="P94">
            <v>288509.40597799799</v>
          </cell>
          <cell r="Q94">
            <v>294279.59409755794</v>
          </cell>
          <cell r="R94">
            <v>300165.18597950909</v>
          </cell>
          <cell r="S94">
            <v>306168.48969909933</v>
          </cell>
          <cell r="T94">
            <v>312291.85949308128</v>
          </cell>
          <cell r="U94">
            <v>318537.69668294291</v>
          </cell>
          <cell r="V94">
            <v>324908.4506166018</v>
          </cell>
          <cell r="W94">
            <v>331406.61962893384</v>
          </cell>
          <cell r="X94">
            <v>338034.75202151254</v>
          </cell>
        </row>
        <row r="96">
          <cell r="B96" t="str">
            <v>Storages / Magazyny</v>
          </cell>
        </row>
        <row r="97">
          <cell r="D97">
            <v>10</v>
          </cell>
          <cell r="E97" t="str">
            <v>USD/month/m2</v>
          </cell>
        </row>
        <row r="98">
          <cell r="D98">
            <v>10</v>
          </cell>
          <cell r="E98" t="str">
            <v>EUR/month/m2</v>
          </cell>
          <cell r="G98" t="e">
            <v>#REF!</v>
          </cell>
          <cell r="H98">
            <v>10</v>
          </cell>
          <cell r="I98">
            <v>10.199999999999999</v>
          </cell>
          <cell r="J98">
            <v>10.404</v>
          </cell>
          <cell r="K98">
            <v>10.612080000000001</v>
          </cell>
          <cell r="L98">
            <v>10.824321600000001</v>
          </cell>
          <cell r="M98">
            <v>11.040808032000001</v>
          </cell>
          <cell r="N98">
            <v>11.261624192640001</v>
          </cell>
          <cell r="O98">
            <v>11.486856676492801</v>
          </cell>
          <cell r="P98">
            <v>11.716593810022657</v>
          </cell>
          <cell r="Q98">
            <v>11.95092568622311</v>
          </cell>
          <cell r="R98">
            <v>12.189944199947572</v>
          </cell>
          <cell r="S98">
            <v>12.433743083946524</v>
          </cell>
          <cell r="T98">
            <v>12.682417945625454</v>
          </cell>
          <cell r="U98">
            <v>12.936066304537963</v>
          </cell>
          <cell r="V98">
            <v>13.194787630628722</v>
          </cell>
          <cell r="W98">
            <v>13.458683383241297</v>
          </cell>
          <cell r="X98">
            <v>13.727857050906124</v>
          </cell>
        </row>
        <row r="99">
          <cell r="D99">
            <v>136.29999999999998</v>
          </cell>
          <cell r="E99" t="str">
            <v>m2 bez pow. współnej / without  add on</v>
          </cell>
          <cell r="G99" t="str">
            <v>plots</v>
          </cell>
        </row>
        <row r="100">
          <cell r="D100">
            <v>0.02</v>
          </cell>
          <cell r="E100" t="str">
            <v xml:space="preserve">inflacja / inflation </v>
          </cell>
          <cell r="G100" t="str">
            <v>inflation</v>
          </cell>
        </row>
        <row r="101">
          <cell r="D101">
            <v>0.08</v>
          </cell>
          <cell r="E101" t="str">
            <v>prow. agencyjna / agency fee</v>
          </cell>
          <cell r="G101" t="str">
            <v>agency fee</v>
          </cell>
        </row>
        <row r="102">
          <cell r="E102" t="str">
            <v>wsk. wykorzystania / occupancy rate</v>
          </cell>
          <cell r="G102" t="str">
            <v>occupation rate</v>
          </cell>
          <cell r="H102">
            <v>0.95</v>
          </cell>
          <cell r="I102">
            <v>0.95</v>
          </cell>
          <cell r="J102">
            <v>0.95</v>
          </cell>
          <cell r="K102">
            <v>0.95</v>
          </cell>
          <cell r="L102">
            <v>0.95</v>
          </cell>
          <cell r="M102">
            <v>0.95</v>
          </cell>
          <cell r="N102">
            <v>0.95</v>
          </cell>
          <cell r="O102">
            <v>0.95</v>
          </cell>
          <cell r="P102">
            <v>0.95</v>
          </cell>
          <cell r="Q102">
            <v>0.95</v>
          </cell>
          <cell r="R102">
            <v>0.95</v>
          </cell>
          <cell r="S102">
            <v>0.95</v>
          </cell>
          <cell r="T102">
            <v>0.95</v>
          </cell>
          <cell r="U102">
            <v>0.95</v>
          </cell>
          <cell r="V102">
            <v>0.95</v>
          </cell>
          <cell r="W102">
            <v>0.95</v>
          </cell>
          <cell r="X102">
            <v>0</v>
          </cell>
        </row>
        <row r="103">
          <cell r="E103" t="str">
            <v>wsk. wykorzyst. netto / net occupancy rate</v>
          </cell>
          <cell r="G103" t="str">
            <v>net occupation rate</v>
          </cell>
          <cell r="H103">
            <v>0.874</v>
          </cell>
          <cell r="I103">
            <v>0.95</v>
          </cell>
          <cell r="J103">
            <v>0.95</v>
          </cell>
          <cell r="K103">
            <v>0.95</v>
          </cell>
          <cell r="L103">
            <v>0.95</v>
          </cell>
          <cell r="M103">
            <v>0.95</v>
          </cell>
          <cell r="N103">
            <v>0.95</v>
          </cell>
          <cell r="O103">
            <v>0.95</v>
          </cell>
          <cell r="P103">
            <v>0.95</v>
          </cell>
          <cell r="Q103">
            <v>0.95</v>
          </cell>
          <cell r="R103">
            <v>0.95</v>
          </cell>
          <cell r="S103">
            <v>0.95</v>
          </cell>
          <cell r="T103">
            <v>0.95</v>
          </cell>
          <cell r="U103">
            <v>0.95</v>
          </cell>
          <cell r="V103">
            <v>0.95</v>
          </cell>
          <cell r="W103">
            <v>0.95</v>
          </cell>
          <cell r="X103">
            <v>7.5999999999999998E-2</v>
          </cell>
        </row>
        <row r="104">
          <cell r="G104" t="str">
            <v>USD</v>
          </cell>
        </row>
        <row r="105">
          <cell r="E105" t="str">
            <v>USD</v>
          </cell>
          <cell r="G105" t="str">
            <v>USD</v>
          </cell>
          <cell r="H105">
            <v>14295.143999999997</v>
          </cell>
          <cell r="I105">
            <v>15848.963999999996</v>
          </cell>
          <cell r="J105">
            <v>16165.943279999996</v>
          </cell>
          <cell r="K105">
            <v>16489.262145599998</v>
          </cell>
          <cell r="L105">
            <v>16819.047388511997</v>
          </cell>
          <cell r="M105">
            <v>17155.428336282239</v>
          </cell>
          <cell r="N105">
            <v>17498.536903007884</v>
          </cell>
          <cell r="O105">
            <v>17848.507641068041</v>
          </cell>
          <cell r="P105">
            <v>18205.4777938894</v>
          </cell>
          <cell r="Q105">
            <v>18569.587349767193</v>
          </cell>
          <cell r="R105">
            <v>18940.979096762534</v>
          </cell>
          <cell r="S105">
            <v>19319.798678697782</v>
          </cell>
          <cell r="T105">
            <v>19706.194652271741</v>
          </cell>
          <cell r="U105">
            <v>20100.318545317175</v>
          </cell>
          <cell r="V105">
            <v>20502.324916223515</v>
          </cell>
          <cell r="W105">
            <v>20912.371414547986</v>
          </cell>
          <cell r="X105">
            <v>1706.4495074271163</v>
          </cell>
        </row>
        <row r="108">
          <cell r="B108" t="str">
            <v>Printing House / Budynek Drukarni</v>
          </cell>
        </row>
        <row r="109">
          <cell r="B109" t="str">
            <v>Office space / Biura</v>
          </cell>
          <cell r="D109">
            <v>26</v>
          </cell>
          <cell r="E109" t="str">
            <v>USD/miesiąc/m2</v>
          </cell>
          <cell r="G109" t="e">
            <v>#REF!</v>
          </cell>
          <cell r="H109">
            <v>26</v>
          </cell>
          <cell r="I109">
            <v>26.52</v>
          </cell>
          <cell r="J109">
            <v>27.0504</v>
          </cell>
          <cell r="K109">
            <v>27.591408000000001</v>
          </cell>
          <cell r="L109">
            <v>28.143236160000001</v>
          </cell>
          <cell r="M109">
            <v>28.706100883200001</v>
          </cell>
          <cell r="N109">
            <v>29.280222900864</v>
          </cell>
          <cell r="O109">
            <v>29.86582735888128</v>
          </cell>
          <cell r="P109">
            <v>30.463143906058907</v>
          </cell>
          <cell r="Q109">
            <v>31.072406784180085</v>
          </cell>
          <cell r="R109">
            <v>31.693854919863689</v>
          </cell>
          <cell r="S109">
            <v>32.32773201826096</v>
          </cell>
          <cell r="T109">
            <v>32.974286658626177</v>
          </cell>
          <cell r="U109">
            <v>33.633772391798701</v>
          </cell>
          <cell r="V109">
            <v>34.306447839634679</v>
          </cell>
          <cell r="W109">
            <v>34.992576796427372</v>
          </cell>
          <cell r="X109">
            <v>35.692428332355917</v>
          </cell>
        </row>
        <row r="110">
          <cell r="D110">
            <v>26</v>
          </cell>
          <cell r="E110" t="str">
            <v>EUR/month/m2</v>
          </cell>
        </row>
        <row r="111">
          <cell r="B111" t="str">
            <v>add on %</v>
          </cell>
          <cell r="D111">
            <v>2538.4</v>
          </cell>
          <cell r="E111" t="str">
            <v>m2 bez pow. współnej / without  add on</v>
          </cell>
          <cell r="G111" t="str">
            <v>plots</v>
          </cell>
        </row>
        <row r="112">
          <cell r="B112">
            <v>0.2</v>
          </cell>
          <cell r="D112">
            <v>3046.08</v>
          </cell>
          <cell r="E112" t="str">
            <v>m2 z pow. wspólną / with add on</v>
          </cell>
        </row>
        <row r="113">
          <cell r="B113">
            <v>507.67999999999984</v>
          </cell>
          <cell r="D113">
            <v>0.02</v>
          </cell>
          <cell r="E113" t="str">
            <v xml:space="preserve">inflacja / inflation </v>
          </cell>
          <cell r="G113" t="str">
            <v>inflation</v>
          </cell>
        </row>
        <row r="114">
          <cell r="D114">
            <v>0.08</v>
          </cell>
          <cell r="E114" t="str">
            <v>prow. agencyjna / agency fee</v>
          </cell>
        </row>
        <row r="115">
          <cell r="E115" t="str">
            <v>wsk. wykorzystania / occupancy rate</v>
          </cell>
          <cell r="G115" t="str">
            <v>occupation rate</v>
          </cell>
          <cell r="H115">
            <v>0.75</v>
          </cell>
          <cell r="I115">
            <v>0.85</v>
          </cell>
          <cell r="J115">
            <v>0.95</v>
          </cell>
          <cell r="K115">
            <v>0.95</v>
          </cell>
          <cell r="L115">
            <v>0.95</v>
          </cell>
          <cell r="M115">
            <v>0.95</v>
          </cell>
          <cell r="N115">
            <v>0.95</v>
          </cell>
          <cell r="O115">
            <v>0.95</v>
          </cell>
          <cell r="P115">
            <v>0.95</v>
          </cell>
          <cell r="Q115">
            <v>0.95</v>
          </cell>
          <cell r="R115">
            <v>0.95</v>
          </cell>
          <cell r="S115">
            <v>0.95</v>
          </cell>
          <cell r="T115">
            <v>0.95</v>
          </cell>
          <cell r="U115">
            <v>0.95</v>
          </cell>
          <cell r="V115">
            <v>0.95</v>
          </cell>
          <cell r="W115">
            <v>0.95</v>
          </cell>
          <cell r="X115">
            <v>0.95</v>
          </cell>
        </row>
        <row r="116">
          <cell r="E116" t="str">
            <v>wsk. wykorzyst. netto / net occupancy rate</v>
          </cell>
          <cell r="H116">
            <v>0.69</v>
          </cell>
          <cell r="I116">
            <v>0.84199999999999997</v>
          </cell>
          <cell r="J116">
            <v>0.94199999999999995</v>
          </cell>
          <cell r="K116">
            <v>0.95</v>
          </cell>
          <cell r="L116">
            <v>0.95</v>
          </cell>
          <cell r="M116">
            <v>0.95</v>
          </cell>
          <cell r="N116">
            <v>0.95</v>
          </cell>
          <cell r="O116">
            <v>0.95</v>
          </cell>
          <cell r="P116">
            <v>0.95</v>
          </cell>
          <cell r="Q116">
            <v>0.95</v>
          </cell>
          <cell r="R116">
            <v>0.95</v>
          </cell>
          <cell r="S116">
            <v>0.95</v>
          </cell>
          <cell r="T116">
            <v>0.95</v>
          </cell>
          <cell r="U116">
            <v>0.95</v>
          </cell>
          <cell r="V116">
            <v>0.95</v>
          </cell>
          <cell r="W116">
            <v>0.95</v>
          </cell>
          <cell r="X116">
            <v>0.95</v>
          </cell>
        </row>
        <row r="117">
          <cell r="D117">
            <v>0</v>
          </cell>
          <cell r="E117" t="str">
            <v>USD/month/m2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E118" t="str">
            <v>costs of meintenance not rental area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E119" t="str">
            <v>USD</v>
          </cell>
          <cell r="G119" t="str">
            <v>USD</v>
          </cell>
          <cell r="H119">
            <v>655760.10239999997</v>
          </cell>
          <cell r="I119">
            <v>816221.74832639995</v>
          </cell>
          <cell r="J119">
            <v>931423.40221132792</v>
          </cell>
          <cell r="K119">
            <v>958120.25131929596</v>
          </cell>
          <cell r="L119">
            <v>977282.65634568187</v>
          </cell>
          <cell r="M119">
            <v>996828.30947259534</v>
          </cell>
          <cell r="N119">
            <v>1016764.8756620473</v>
          </cell>
          <cell r="O119">
            <v>1037100.1731752884</v>
          </cell>
          <cell r="P119">
            <v>1057842.1766387941</v>
          </cell>
          <cell r="Q119">
            <v>1078999.0201715699</v>
          </cell>
          <cell r="R119">
            <v>1100579.0005750014</v>
          </cell>
          <cell r="S119">
            <v>1122590.5805865014</v>
          </cell>
          <cell r="T119">
            <v>1145042.3921982313</v>
          </cell>
          <cell r="U119">
            <v>1167943.2400421961</v>
          </cell>
          <cell r="V119">
            <v>1191302.10484304</v>
          </cell>
          <cell r="W119">
            <v>1215128.1469399009</v>
          </cell>
          <cell r="X119">
            <v>1239430.7098786989</v>
          </cell>
        </row>
        <row r="122">
          <cell r="B122" t="str">
            <v xml:space="preserve">TOTAL </v>
          </cell>
          <cell r="C122" t="str">
            <v>PRZYCHODY Z DZIAŁALNOŚCI OPERACYJNEj</v>
          </cell>
          <cell r="E122" t="str">
            <v>USD</v>
          </cell>
          <cell r="G122" t="str">
            <v>USD</v>
          </cell>
          <cell r="H122">
            <v>2915491.5623999997</v>
          </cell>
          <cell r="I122">
            <v>3609713.0973024005</v>
          </cell>
          <cell r="J122">
            <v>4117012.3524228483</v>
          </cell>
          <cell r="K122">
            <v>4232656.6460055364</v>
          </cell>
          <cell r="L122">
            <v>4317309.778925647</v>
          </cell>
          <cell r="M122">
            <v>4403655.9745041598</v>
          </cell>
          <cell r="N122">
            <v>4491729.0939942431</v>
          </cell>
          <cell r="O122">
            <v>4581563.675874128</v>
          </cell>
          <cell r="P122">
            <v>4673194.9493916109</v>
          </cell>
          <cell r="Q122">
            <v>4766658.8483794425</v>
          </cell>
          <cell r="R122">
            <v>4861992.0253470317</v>
          </cell>
          <cell r="S122">
            <v>4959231.8658539718</v>
          </cell>
          <cell r="T122">
            <v>5058416.5031710519</v>
          </cell>
          <cell r="U122">
            <v>5159584.8332344722</v>
          </cell>
          <cell r="V122">
            <v>5262776.5298991632</v>
          </cell>
          <cell r="W122">
            <v>5368032.0604971461</v>
          </cell>
          <cell r="X122">
            <v>5455768.5323716765</v>
          </cell>
        </row>
        <row r="123">
          <cell r="B123" t="str">
            <v>Explanations: (1) Net occupancy rate = occupancy rate - agency fee</v>
          </cell>
          <cell r="G123" t="str">
            <v>AVERAGE</v>
          </cell>
        </row>
        <row r="125">
          <cell r="E125" t="str">
            <v>Wyjasnienia :</v>
          </cell>
          <cell r="F125" t="str">
            <v xml:space="preserve">(1) Wskaźnik wykorzystania netto = wskaźnik wykorzystania pomniejszony o prowizję pośrednika wynajmującego powierzchnię </v>
          </cell>
        </row>
        <row r="127">
          <cell r="C127" t="str">
            <v>pow podstawowa +add on</v>
          </cell>
          <cell r="D127">
            <v>9180.9000000000015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D128">
            <v>12226.980000000001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ED6F3-050C-443F-A563-FBA5F6FB14F9}">
  <sheetPr>
    <pageSetUpPr fitToPage="1"/>
  </sheetPr>
  <dimension ref="A1:AH23"/>
  <sheetViews>
    <sheetView zoomScale="120" zoomScaleNormal="120" zoomScaleSheetLayoutView="120" workbookViewId="0">
      <selection activeCell="A11" sqref="A11"/>
    </sheetView>
  </sheetViews>
  <sheetFormatPr defaultColWidth="9.109375" defaultRowHeight="13.8" x14ac:dyDescent="0.3"/>
  <cols>
    <col min="1" max="1" width="31.109375" style="2" customWidth="1"/>
    <col min="2" max="3" width="12.5546875" style="2" bestFit="1" customWidth="1"/>
    <col min="4" max="34" width="15.6640625" style="2" customWidth="1"/>
    <col min="35" max="16384" width="9.109375" style="2"/>
  </cols>
  <sheetData>
    <row r="1" spans="1:34" x14ac:dyDescent="0.3">
      <c r="A1" s="1" t="s">
        <v>0</v>
      </c>
    </row>
    <row r="2" spans="1:34" x14ac:dyDescent="0.3">
      <c r="A2" s="3" t="str">
        <f>'[1]DON Parking'!A2</f>
        <v>Parking z częścią handlową - PPP</v>
      </c>
    </row>
    <row r="3" spans="1:34" x14ac:dyDescent="0.3">
      <c r="A3" s="1"/>
    </row>
    <row r="4" spans="1:34" x14ac:dyDescent="0.3">
      <c r="A4" s="4"/>
      <c r="B4" s="5">
        <v>-1</v>
      </c>
      <c r="C4" s="5">
        <v>0</v>
      </c>
      <c r="D4" s="5">
        <v>1</v>
      </c>
      <c r="E4" s="5">
        <f t="shared" ref="E4:W4" si="0">D4+1</f>
        <v>2</v>
      </c>
      <c r="F4" s="5">
        <f t="shared" si="0"/>
        <v>3</v>
      </c>
      <c r="G4" s="5">
        <f t="shared" si="0"/>
        <v>4</v>
      </c>
      <c r="H4" s="5">
        <f t="shared" si="0"/>
        <v>5</v>
      </c>
      <c r="I4" s="5">
        <f t="shared" si="0"/>
        <v>6</v>
      </c>
      <c r="J4" s="5">
        <f t="shared" si="0"/>
        <v>7</v>
      </c>
      <c r="K4" s="5">
        <f t="shared" si="0"/>
        <v>8</v>
      </c>
      <c r="L4" s="5">
        <f t="shared" si="0"/>
        <v>9</v>
      </c>
      <c r="M4" s="5">
        <f t="shared" si="0"/>
        <v>10</v>
      </c>
      <c r="N4" s="5">
        <f t="shared" si="0"/>
        <v>11</v>
      </c>
      <c r="O4" s="5">
        <f t="shared" si="0"/>
        <v>12</v>
      </c>
      <c r="P4" s="5">
        <f t="shared" si="0"/>
        <v>13</v>
      </c>
      <c r="Q4" s="5">
        <f t="shared" si="0"/>
        <v>14</v>
      </c>
      <c r="R4" s="5">
        <f t="shared" si="0"/>
        <v>15</v>
      </c>
      <c r="S4" s="5">
        <f t="shared" si="0"/>
        <v>16</v>
      </c>
      <c r="T4" s="5">
        <f t="shared" si="0"/>
        <v>17</v>
      </c>
      <c r="U4" s="5">
        <f t="shared" si="0"/>
        <v>18</v>
      </c>
      <c r="V4" s="5">
        <f t="shared" si="0"/>
        <v>19</v>
      </c>
      <c r="W4" s="5">
        <f t="shared" si="0"/>
        <v>20</v>
      </c>
      <c r="X4" s="5">
        <f>W4+1</f>
        <v>21</v>
      </c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s="8" customFormat="1" x14ac:dyDescent="0.3">
      <c r="A5" s="6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s="31" customFormat="1" x14ac:dyDescent="0.3">
      <c r="A6" s="29" t="s">
        <v>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1:34" s="12" customFormat="1" x14ac:dyDescent="0.3">
      <c r="A7" s="10" t="s"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s="31" customFormat="1" x14ac:dyDescent="0.3">
      <c r="A8" s="29" t="s">
        <v>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</row>
    <row r="9" spans="1:34" s="12" customFormat="1" ht="17.25" customHeight="1" x14ac:dyDescent="0.3">
      <c r="A9" s="13" t="s">
        <v>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s="31" customFormat="1" x14ac:dyDescent="0.3">
      <c r="A10" s="29" t="s">
        <v>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</row>
    <row r="11" spans="1:34" s="12" customFormat="1" x14ac:dyDescent="0.3">
      <c r="A11" s="10" t="s">
        <v>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s="31" customFormat="1" x14ac:dyDescent="0.3">
      <c r="A12" s="29" t="s">
        <v>8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</row>
    <row r="13" spans="1:34" s="12" customFormat="1" x14ac:dyDescent="0.3">
      <c r="A13" s="34" t="s">
        <v>9</v>
      </c>
      <c r="B13" s="35"/>
      <c r="C13" s="35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5"/>
      <c r="Z13" s="35"/>
      <c r="AA13" s="35"/>
      <c r="AB13" s="35"/>
      <c r="AC13" s="35"/>
      <c r="AD13" s="35"/>
      <c r="AE13" s="35"/>
      <c r="AF13" s="35"/>
      <c r="AG13" s="35"/>
      <c r="AH13" s="35"/>
    </row>
    <row r="14" spans="1:34" s="31" customFormat="1" x14ac:dyDescent="0.3">
      <c r="A14" s="29" t="s">
        <v>10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</row>
    <row r="15" spans="1:34" s="12" customFormat="1" x14ac:dyDescent="0.3">
      <c r="A15" s="11" t="s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x14ac:dyDescent="0.3">
      <c r="A16" s="14" t="s">
        <v>12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</row>
    <row r="17" spans="1:34" s="31" customFormat="1" ht="14.4" thickBot="1" x14ac:dyDescent="0.35">
      <c r="A17" s="32" t="s">
        <v>13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</row>
    <row r="18" spans="1:34" x14ac:dyDescent="0.3">
      <c r="E18" s="16"/>
    </row>
    <row r="19" spans="1:34" x14ac:dyDescent="0.3">
      <c r="D19" s="17"/>
    </row>
    <row r="21" spans="1:34" x14ac:dyDescent="0.3">
      <c r="D21" s="17"/>
    </row>
    <row r="22" spans="1:34" x14ac:dyDescent="0.3">
      <c r="D22" s="17"/>
    </row>
    <row r="23" spans="1:34" x14ac:dyDescent="0.3">
      <c r="D23" s="17"/>
    </row>
  </sheetData>
  <printOptions verticalCentered="1"/>
  <pageMargins left="0.78740157480314965" right="0.78740157480314965" top="0.98425196850393704" bottom="0.98425196850393704" header="0.51181102362204722" footer="0.51181102362204722"/>
  <pageSetup paperSize="9" scale="42" fitToWidth="2" orientation="landscape" r:id="rId1"/>
  <headerFooter alignWithMargins="0">
    <oddFooter>&amp;L&amp;"Microsoft Sans Serif,Normalny"UG WZR Katedra Inwestycji i Nieruchomości&amp;R&amp;"Microsoft Sans Serif,Normalny"&amp;P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F817C-F557-46BF-B30C-A635AB4A7146}">
  <sheetPr>
    <pageSetUpPr fitToPage="1"/>
  </sheetPr>
  <dimension ref="A1:AH31"/>
  <sheetViews>
    <sheetView tabSelected="1" zoomScale="110" zoomScaleNormal="110" zoomScaleSheetLayoutView="100" workbookViewId="0">
      <selection activeCell="J13" sqref="J13"/>
    </sheetView>
  </sheetViews>
  <sheetFormatPr defaultColWidth="9.109375" defaultRowHeight="13.8" x14ac:dyDescent="0.3"/>
  <cols>
    <col min="1" max="1" width="34" style="19" customWidth="1"/>
    <col min="2" max="34" width="15.6640625" style="19" customWidth="1"/>
    <col min="35" max="16384" width="9.109375" style="19"/>
  </cols>
  <sheetData>
    <row r="1" spans="1:34" x14ac:dyDescent="0.3">
      <c r="A1" s="18" t="s">
        <v>14</v>
      </c>
    </row>
    <row r="2" spans="1:34" x14ac:dyDescent="0.3">
      <c r="A2" s="20" t="s">
        <v>26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</row>
    <row r="3" spans="1:34" x14ac:dyDescent="0.3">
      <c r="A3" s="22"/>
      <c r="B3" s="5">
        <v>-1</v>
      </c>
      <c r="C3" s="5">
        <v>0</v>
      </c>
      <c r="D3" s="5">
        <f>'Rachunek wyników'!D4</f>
        <v>1</v>
      </c>
      <c r="E3" s="5">
        <f>'Rachunek wyników'!E4</f>
        <v>2</v>
      </c>
      <c r="F3" s="5">
        <f>'Rachunek wyników'!F4</f>
        <v>3</v>
      </c>
      <c r="G3" s="5">
        <f>'Rachunek wyników'!G4</f>
        <v>4</v>
      </c>
      <c r="H3" s="5">
        <f>'Rachunek wyników'!H4</f>
        <v>5</v>
      </c>
      <c r="I3" s="5">
        <f>'Rachunek wyników'!I4</f>
        <v>6</v>
      </c>
      <c r="J3" s="5">
        <f>'Rachunek wyników'!J4</f>
        <v>7</v>
      </c>
      <c r="K3" s="5">
        <f>'Rachunek wyników'!K4</f>
        <v>8</v>
      </c>
      <c r="L3" s="5">
        <f>'Rachunek wyników'!L4</f>
        <v>9</v>
      </c>
      <c r="M3" s="5">
        <f>'Rachunek wyników'!M4</f>
        <v>10</v>
      </c>
      <c r="N3" s="5">
        <f>'Rachunek wyników'!N4</f>
        <v>11</v>
      </c>
      <c r="O3" s="5">
        <f t="shared" ref="O3:X3" si="0">N3+1</f>
        <v>12</v>
      </c>
      <c r="P3" s="5">
        <f t="shared" si="0"/>
        <v>13</v>
      </c>
      <c r="Q3" s="5">
        <f t="shared" si="0"/>
        <v>14</v>
      </c>
      <c r="R3" s="5">
        <f t="shared" si="0"/>
        <v>15</v>
      </c>
      <c r="S3" s="5">
        <f t="shared" si="0"/>
        <v>16</v>
      </c>
      <c r="T3" s="5">
        <f t="shared" si="0"/>
        <v>17</v>
      </c>
      <c r="U3" s="5">
        <f t="shared" si="0"/>
        <v>18</v>
      </c>
      <c r="V3" s="5">
        <f t="shared" si="0"/>
        <v>19</v>
      </c>
      <c r="W3" s="5">
        <f t="shared" si="0"/>
        <v>20</v>
      </c>
      <c r="X3" s="5">
        <f t="shared" si="0"/>
        <v>21</v>
      </c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s="38" customFormat="1" x14ac:dyDescent="0.3">
      <c r="A4" s="37" t="s">
        <v>15</v>
      </c>
    </row>
    <row r="5" spans="1:34" s="12" customFormat="1" x14ac:dyDescent="0.3">
      <c r="A5" s="23" t="s">
        <v>16</v>
      </c>
    </row>
    <row r="6" spans="1:34" s="12" customFormat="1" ht="14.4" thickBot="1" x14ac:dyDescent="0.35">
      <c r="A6" s="24" t="s">
        <v>17</v>
      </c>
    </row>
    <row r="7" spans="1:34" s="12" customFormat="1" ht="14.4" thickBot="1" x14ac:dyDescent="0.35">
      <c r="A7" s="12" t="s">
        <v>18</v>
      </c>
      <c r="B7" s="25"/>
      <c r="C7" s="25"/>
    </row>
    <row r="8" spans="1:34" s="12" customFormat="1" x14ac:dyDescent="0.3">
      <c r="A8" s="23" t="s">
        <v>19</v>
      </c>
    </row>
    <row r="9" spans="1:34" s="9" customFormat="1" x14ac:dyDescent="0.3">
      <c r="A9" s="26" t="s">
        <v>6</v>
      </c>
    </row>
    <row r="10" spans="1:34" s="39" customFormat="1" ht="17.25" customHeight="1" x14ac:dyDescent="0.3">
      <c r="A10" s="29" t="s">
        <v>20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</row>
    <row r="11" spans="1:34" s="39" customFormat="1" x14ac:dyDescent="0.3">
      <c r="A11" s="40" t="s">
        <v>21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</row>
    <row r="12" spans="1:34" s="12" customFormat="1" x14ac:dyDescent="0.3">
      <c r="A12" s="10" t="s">
        <v>27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s="12" customFormat="1" ht="12.75" customHeight="1" x14ac:dyDescent="0.3">
      <c r="A13" s="10" t="s">
        <v>28</v>
      </c>
      <c r="B13" s="11"/>
      <c r="C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 s="12" customFormat="1" x14ac:dyDescent="0.3">
      <c r="A14" s="10" t="s">
        <v>29</v>
      </c>
      <c r="B14" s="11"/>
      <c r="C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4" s="12" customFormat="1" x14ac:dyDescent="0.3">
      <c r="A15" s="10" t="s">
        <v>30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s="12" customFormat="1" x14ac:dyDescent="0.3">
      <c r="A16" s="10" t="s">
        <v>31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 s="12" customFormat="1" x14ac:dyDescent="0.3">
      <c r="A17" s="10" t="s">
        <v>32</v>
      </c>
      <c r="B17" s="11"/>
      <c r="C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 s="12" customFormat="1" x14ac:dyDescent="0.3">
      <c r="A18" s="10" t="s">
        <v>33</v>
      </c>
      <c r="B18" s="11"/>
      <c r="C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s="12" customFormat="1" x14ac:dyDescent="0.3">
      <c r="A19" s="10" t="s">
        <v>34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s="12" customFormat="1" x14ac:dyDescent="0.3">
      <c r="A20" s="10" t="s">
        <v>35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s="12" customFormat="1" x14ac:dyDescent="0.3">
      <c r="A21" s="10" t="s">
        <v>36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s="12" customFormat="1" x14ac:dyDescent="0.3">
      <c r="A22" s="23" t="s">
        <v>37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s="12" customFormat="1" x14ac:dyDescent="0.3">
      <c r="A23" s="10" t="s">
        <v>11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s="12" customFormat="1" x14ac:dyDescent="0.3">
      <c r="A24" s="10" t="s">
        <v>9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s="12" customFormat="1" x14ac:dyDescent="0.3">
      <c r="A25" s="10" t="s">
        <v>22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s="39" customFormat="1" ht="18.75" customHeight="1" x14ac:dyDescent="0.3">
      <c r="A26" s="29" t="s">
        <v>23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</row>
    <row r="27" spans="1:34" s="44" customFormat="1" ht="14.4" thickBot="1" x14ac:dyDescent="0.35">
      <c r="A27" s="42" t="s">
        <v>24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</row>
    <row r="28" spans="1:34" s="12" customFormat="1" ht="17.25" customHeight="1" thickBot="1" x14ac:dyDescent="0.35">
      <c r="A28" s="27" t="s">
        <v>25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</row>
    <row r="30" spans="1:34" x14ac:dyDescent="0.3">
      <c r="B30" s="28"/>
      <c r="C30" s="11"/>
    </row>
    <row r="31" spans="1:34" x14ac:dyDescent="0.3">
      <c r="C31" s="11"/>
    </row>
  </sheetData>
  <printOptions verticalCentered="1"/>
  <pageMargins left="0.78740157480314965" right="0.78740157480314965" top="0.98425196850393704" bottom="0.98425196850393704" header="0.51181102362204722" footer="0.51181102362204722"/>
  <pageSetup paperSize="9" scale="41" fitToWidth="2" orientation="landscape" r:id="rId1"/>
  <headerFooter alignWithMargins="0">
    <oddFooter>&amp;L&amp;"Microsoft Sans Serif,Normalny"UG WZR Katedra Inwestycji i Nieruchomości&amp;R&amp;"Microsoft Sans Serif,Normalny"&amp;P</oddFooter>
  </headerFooter>
  <colBreaks count="1" manualBreakCount="1">
    <brk id="16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Rachunek wyników</vt:lpstr>
      <vt:lpstr>Cash Flow</vt:lpstr>
      <vt:lpstr>'Cash Flow'!Obszar_wydruku</vt:lpstr>
      <vt:lpstr>'Rachunek wyników'!Obszar_wydruku</vt:lpstr>
      <vt:lpstr>'Cash Flow'!Tytuły_wydruku</vt:lpstr>
      <vt:lpstr>'Rachunek wyników'!Tytuły_wydruku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2023-11-06T20:55:15Z</dcterms:created>
  <dcterms:modified xsi:type="dcterms:W3CDTF">2023-11-06T20:57:25Z</dcterms:modified>
</cp:coreProperties>
</file>